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4a07fb74ab316008/Documents/GGMP/race/adult/"/>
    </mc:Choice>
  </mc:AlternateContent>
  <xr:revisionPtr revIDLastSave="696" documentId="8_{1AE122F0-5CF5-41BC-84DE-981818E22526}" xr6:coauthVersionLast="47" xr6:coauthVersionMax="47" xr10:uidLastSave="{4D37182B-27FB-4928-BA3C-841578417EE8}"/>
  <bookViews>
    <workbookView xWindow="-120" yWindow="-120" windowWidth="20730" windowHeight="11040" xr2:uid="{111B3434-3918-41CD-AA79-C752B54ACD65}"/>
  </bookViews>
  <sheets>
    <sheet name="GGMP Weekly Standings" sheetId="8" r:id="rId1"/>
    <sheet name="GGMP-Adult-2025-Week1" sheetId="7" r:id="rId2"/>
    <sheet name="Racers" sheetId="6" r:id="rId3"/>
  </sheets>
  <definedNames>
    <definedName name="ExternalData_1" localSheetId="1" hidden="1">'GGMP-Adult-2025-Week1'!$A$1:$H$35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8" l="1"/>
  <c r="E9" i="8"/>
  <c r="E13" i="8"/>
  <c r="E15" i="8"/>
  <c r="I11" i="7" a="1"/>
  <c r="I11" i="7" s="1"/>
  <c r="J11" i="7" s="1"/>
  <c r="I10" i="7" a="1"/>
  <c r="I10" i="7" s="1"/>
  <c r="J10" i="7" s="1"/>
  <c r="I12" i="7" a="1"/>
  <c r="I12" i="7" s="1"/>
  <c r="J12" i="7" s="1"/>
  <c r="I33" i="7" a="1"/>
  <c r="I33" i="7" s="1"/>
  <c r="J33" i="7" s="1"/>
  <c r="I23" i="7" a="1"/>
  <c r="I23" i="7" s="1"/>
  <c r="J23" i="7" s="1"/>
  <c r="I24" i="7" a="1"/>
  <c r="I24" i="7" s="1"/>
  <c r="J24" i="7" s="1"/>
  <c r="I13" i="7" a="1"/>
  <c r="I13" i="7" s="1"/>
  <c r="J13" i="7" s="1"/>
  <c r="I14" i="7" a="1"/>
  <c r="I14" i="7" s="1"/>
  <c r="J14" i="7" s="1"/>
  <c r="I3" i="7" a="1"/>
  <c r="I3" i="7" s="1"/>
  <c r="J3" i="7" s="1"/>
  <c r="I31" i="7" a="1"/>
  <c r="I31" i="7" s="1"/>
  <c r="J31" i="7" s="1"/>
  <c r="I32" i="7" a="1"/>
  <c r="I32" i="7" s="1"/>
  <c r="J32" i="7" s="1"/>
  <c r="I17" i="7" a="1"/>
  <c r="I17" i="7" s="1"/>
  <c r="J17" i="7" s="1"/>
  <c r="I18" i="7" a="1"/>
  <c r="I18" i="7" s="1"/>
  <c r="J18" i="7" s="1"/>
  <c r="I29" i="7" a="1"/>
  <c r="I29" i="7" s="1"/>
  <c r="J29" i="7" s="1"/>
  <c r="I30" i="7" a="1"/>
  <c r="I30" i="7" s="1"/>
  <c r="J30" i="7" s="1"/>
  <c r="I4" i="7" a="1"/>
  <c r="I4" i="7" s="1"/>
  <c r="J4" i="7" s="1"/>
  <c r="I5" i="7" a="1"/>
  <c r="I5" i="7" s="1"/>
  <c r="J5" i="7" s="1"/>
  <c r="I6" i="7" a="1"/>
  <c r="I6" i="7" s="1"/>
  <c r="J6" i="7" s="1"/>
  <c r="I25" i="7" a="1"/>
  <c r="I25" i="7" s="1"/>
  <c r="J25" i="7" s="1"/>
  <c r="I21" i="7" a="1"/>
  <c r="I21" i="7" s="1"/>
  <c r="J21" i="7" s="1"/>
  <c r="I26" i="7" a="1"/>
  <c r="I26" i="7" s="1"/>
  <c r="J26" i="7" s="1"/>
  <c r="I7" i="7" a="1"/>
  <c r="I7" i="7" s="1"/>
  <c r="J7" i="7" s="1"/>
  <c r="I2" i="7" a="1"/>
  <c r="I2" i="7" s="1"/>
  <c r="J2" i="7" s="1"/>
  <c r="I27" i="7" a="1"/>
  <c r="I27" i="7" s="1"/>
  <c r="J27" i="7" s="1"/>
  <c r="I28" i="7" a="1"/>
  <c r="I28" i="7" s="1"/>
  <c r="J28" i="7" s="1"/>
  <c r="I22" i="7" a="1"/>
  <c r="I22" i="7" s="1"/>
  <c r="J22" i="7" s="1"/>
  <c r="I19" i="7" a="1"/>
  <c r="I19" i="7" s="1"/>
  <c r="J19" i="7" s="1"/>
  <c r="I20" i="7" a="1"/>
  <c r="I20" i="7" s="1"/>
  <c r="J20" i="7" s="1"/>
  <c r="I34" i="7" a="1"/>
  <c r="I34" i="7" s="1"/>
  <c r="J34" i="7" s="1"/>
  <c r="I15" i="7" a="1"/>
  <c r="I15" i="7" s="1"/>
  <c r="J15" i="7" s="1"/>
  <c r="I16" i="7" a="1"/>
  <c r="I16" i="7" s="1"/>
  <c r="J16" i="7" s="1"/>
  <c r="I8" i="7" a="1"/>
  <c r="I8" i="7" s="1"/>
  <c r="J8" i="7" s="1"/>
  <c r="I35" i="7" a="1"/>
  <c r="I35" i="7" s="1"/>
  <c r="J35" i="7" s="1"/>
  <c r="I9" i="7" a="1"/>
  <c r="I9" i="7" s="1"/>
  <c r="J9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B23CD5-0271-40FD-B697-AF985D16545D}" keepAlive="1" name="Query - GGMP-Adult-2025-Week1" description="Connection to the 'GGMP-Adult-2025-Week1' query in the workbook." type="5" refreshedVersion="8" background="1" saveData="1">
    <dbPr connection="Provider=Microsoft.Mashup.OleDb.1;Data Source=$Workbook$;Location=GGMP-Adult-2025-Week1;Extended Properties=&quot;&quot;" command="SELECT * FROM [GGMP-Adult-2025-Week1]"/>
  </connection>
  <connection id="2" xr16:uid="{E638EC95-D03B-469D-A2C6-F4370E1FC170}" keepAlive="1" name="Query - GGMP-Adult-Race-Week4" description="Connection to the 'GGMP-Adult-Race-Week4' query in the workbook." type="5" refreshedVersion="0" background="1" saveData="1">
    <dbPr connection="Provider=Microsoft.Mashup.OleDb.1;Data Source=$Workbook$;Location=GGMP-Adult-Race-Week4;Extended Properties=&quot;&quot;" command="SELECT * FROM [GGMP-Adult-Race-Week4]"/>
  </connection>
  <connection id="3" xr16:uid="{DCF19EB9-9CB3-458E-A4C9-518A3C633D6D}" keepAlive="1" name="Query - GGMP-Adult-Race-Week4b" description="Connection to the 'GGMP-Adult-Race-Week4b' query in the workbook." type="5" refreshedVersion="8" background="1" saveData="1">
    <dbPr connection="Provider=Microsoft.Mashup.OleDb.1;Data Source=$Workbook$;Location=GGMP-Adult-Race-Week4b;Extended Properties=&quot;&quot;" command="SELECT * FROM [GGMP-Adult-Race-Week4b]"/>
  </connection>
  <connection id="4" xr16:uid="{F3AF3E7A-F7D0-402A-A6AA-BF8339B38010}" keepAlive="1" name="Query - GGMP-Race-Week1" description="Connection to the 'GGMP-Race-Week1' query in the workbook." type="5" refreshedVersion="8" background="1" saveData="1">
    <dbPr connection="Provider=Microsoft.Mashup.OleDb.1;Data Source=$Workbook$;Location=GGMP-Race-Week1;Extended Properties=&quot;&quot;" command="SELECT * FROM [GGMP-Race-Week1]"/>
  </connection>
  <connection id="5" xr16:uid="{6A26E526-BCA4-4C9C-8AA7-6521BBC8E83A}" keepAlive="1" name="Query - GGMP-Race-Week2" description="Connection to the 'GGMP-Race-Week2' query in the workbook." type="5" refreshedVersion="8" background="1" saveData="1">
    <dbPr connection="Provider=Microsoft.Mashup.OleDb.1;Data Source=$Workbook$;Location=GGMP-Race-Week2;Extended Properties=&quot;&quot;" command="SELECT * FROM [GGMP-Race-Week2]"/>
  </connection>
  <connection id="6" xr16:uid="{F3BF1D94-33D6-454D-9256-C71D81D10063}" keepAlive="1" name="Query - GGMP-Race-Week3" description="Connection to the 'GGMP-Race-Week3' query in the workbook." type="5" refreshedVersion="0" background="1" saveData="1">
    <dbPr connection="Provider=Microsoft.Mashup.OleDb.1;Data Source=$Workbook$;Location=GGMP-Race-Week3;Extended Properties=&quot;&quot;" command="SELECT * FROM [GGMP-Race-Week3]"/>
  </connection>
  <connection id="7" xr16:uid="{6408A327-4B64-426A-8B56-6BEBDAD308E7}" keepAlive="1" name="Query - GGMP-Race-Week3 (2)" description="Connection to the 'GGMP-Race-Week3 (2)' query in the workbook." type="5" refreshedVersion="8" background="1" saveData="1">
    <dbPr connection="Provider=Microsoft.Mashup.OleDb.1;Data Source=$Workbook$;Location=&quot;GGMP-Race-Week3 (2)&quot;;Extended Properties=&quot;&quot;" command="SELECT * FROM [GGMP-Race-Week3 (2)]"/>
  </connection>
  <connection id="8" xr16:uid="{BCA02C5B-A012-47F8-A99B-5B096EE3C7E9}" keepAlive="1" name="Query - GGMP-Race-Week5" description="Connection to the 'GGMP-Race-Week5' query in the workbook." type="5" refreshedVersion="8" background="1" saveData="1">
    <dbPr connection="Provider=Microsoft.Mashup.OleDb.1;Data Source=$Workbook$;Location=GGMP-Race-Week5;Extended Properties=&quot;&quot;" command="SELECT * FROM [GGMP-Race-Week5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<sst xmlns="http://schemas.openxmlformats.org/spreadsheetml/2006/main" count="297" uniqueCount="75">
  <si>
    <t>M</t>
  </si>
  <si>
    <t>SKI</t>
  </si>
  <si>
    <t>F</t>
  </si>
  <si>
    <t>TEL</t>
  </si>
  <si>
    <t>BIB #</t>
  </si>
  <si>
    <t>NAME</t>
  </si>
  <si>
    <t>TEAM</t>
  </si>
  <si>
    <t>GENDER</t>
  </si>
  <si>
    <t>SKI/SB/TELE</t>
  </si>
  <si>
    <t>Ron Wright</t>
  </si>
  <si>
    <t>Brian Hubbard</t>
  </si>
  <si>
    <t>Franny MacAllister</t>
  </si>
  <si>
    <t>Topher Hamblet</t>
  </si>
  <si>
    <t xml:space="preserve">F  </t>
  </si>
  <si>
    <t xml:space="preserve">SB </t>
  </si>
  <si>
    <t>Flyin Finance</t>
  </si>
  <si>
    <t>Riders on the Gorge</t>
  </si>
  <si>
    <t>Skibidi Toilet</t>
  </si>
  <si>
    <t>The House</t>
  </si>
  <si>
    <t>Olivia Rios</t>
  </si>
  <si>
    <t>Sarah Eldredge</t>
  </si>
  <si>
    <t>Patrick Burke</t>
  </si>
  <si>
    <t>Jared Hannon</t>
  </si>
  <si>
    <t>Kyle Eaves</t>
  </si>
  <si>
    <t>Brian Stoning</t>
  </si>
  <si>
    <t>Dave Levasseur</t>
  </si>
  <si>
    <t>Bob Hill</t>
  </si>
  <si>
    <t>Rob Vogel</t>
  </si>
  <si>
    <t>Bruce Platt</t>
  </si>
  <si>
    <t>John Schreiver</t>
  </si>
  <si>
    <t>Myles Bridge</t>
  </si>
  <si>
    <t>Jay Lepple</t>
  </si>
  <si>
    <t>Jasper Temple</t>
  </si>
  <si>
    <t>Kyle Marek</t>
  </si>
  <si>
    <t>Hans Porschitz</t>
  </si>
  <si>
    <t>Buck Knowlton</t>
  </si>
  <si>
    <t>Derek MacAllister</t>
  </si>
  <si>
    <t>Jack Dunnell</t>
  </si>
  <si>
    <t xml:space="preserve"> </t>
  </si>
  <si>
    <t>Num</t>
  </si>
  <si>
    <t>Time</t>
  </si>
  <si>
    <t>Run</t>
  </si>
  <si>
    <t>Name</t>
  </si>
  <si>
    <t>Group</t>
  </si>
  <si>
    <t>Sex</t>
  </si>
  <si>
    <t>Nat</t>
  </si>
  <si>
    <t>Run T</t>
  </si>
  <si>
    <t>Hannon Jared</t>
  </si>
  <si>
    <t>Hill Bob</t>
  </si>
  <si>
    <t>Wright Ron</t>
  </si>
  <si>
    <t>Levasseur Dave</t>
  </si>
  <si>
    <t>Eaves Kyle</t>
  </si>
  <si>
    <t>Porschitz Hans</t>
  </si>
  <si>
    <t>Stoning Brian</t>
  </si>
  <si>
    <t>MacAllister Franny</t>
  </si>
  <si>
    <t>Burke Patrick</t>
  </si>
  <si>
    <t>MacAllister Derek</t>
  </si>
  <si>
    <t>Platt Bruce</t>
  </si>
  <si>
    <t>Lepple Jay</t>
  </si>
  <si>
    <t>Bridge Myles</t>
  </si>
  <si>
    <t>Dunnell Jack</t>
  </si>
  <si>
    <t>Vogel Rob</t>
  </si>
  <si>
    <t>Sandberg Eric</t>
  </si>
  <si>
    <t>Rios Olivia</t>
  </si>
  <si>
    <t>Handicap</t>
  </si>
  <si>
    <t>Handicapped Time</t>
  </si>
  <si>
    <t>SB</t>
  </si>
  <si>
    <t>Week</t>
  </si>
  <si>
    <t>Team</t>
  </si>
  <si>
    <t>Racer</t>
  </si>
  <si>
    <t>Team Time</t>
  </si>
  <si>
    <t>Weekly Place</t>
  </si>
  <si>
    <t>Week 1</t>
  </si>
  <si>
    <t>Not a full team</t>
  </si>
  <si>
    <t>Eric Sandberg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</si>
</sst>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3"/>
      <name val="Arial"/>
      <family val="2"/>
    </font>
    <font>
      <b/>
      <sz val="1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8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7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NumberFormat="1"/>
    <xf numFmtId="2" fontId="0" fillId="0" borderId="0" xfId="0" applyNumberFormat="1"/>
    <xf numFmtId="0" fontId="1" fillId="2" borderId="0" xfId="0" applyFont="1" applyFill="1"/>
    <xf numFmtId="0" fontId="0" fillId="3" borderId="7" xfId="0" applyNumberFormat="1" applyFont="1" applyFill="1" applyBorder="1"/>
    <xf numFmtId="0" fontId="0" fillId="0" borderId="7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connections" Target="connections.xml"/><Relationship Id="rId10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84AFC80-95EE-4A51-8CA1-FC17CC694556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7CEB05-0C3B-4353-82B3-059F9ACD8A48}" name="GGMP_Adult_2025_Week1" displayName="GGMP_Adult_2025_Week1" ref="A1:J35" tableType="queryTable" totalsRowShown="0">
  <autoFilter ref="A1:J35" xr:uid="{B67CEB05-0C3B-4353-82B3-059F9ACD8A48}">
    <filterColumn colId="2">
      <filters>
        <filter val="1"/>
        <filter val="2"/>
      </filters>
    </filterColumn>
  </autoFilter>
  <sortState xmlns:xlrd2="http://schemas.microsoft.com/office/spreadsheetml/2017/richdata2" ref="A3:J35">
    <sortCondition ref="E2:E35"/>
    <sortCondition ref="J2:J35"/>
  </sortState>
  <tableColumns count="10">
    <tableColumn id="1" xr3:uid="{26C6D3B5-DC57-4CBC-9330-83312F4E7ABA}" uniqueName="1" name="Num" queryTableFieldId="1"/>
    <tableColumn id="2" xr3:uid="{F4EAB2AB-AE82-4504-9973-D80B2CF8531B}" uniqueName="2" name="Time" queryTableFieldId="2"/>
    <tableColumn id="3" xr3:uid="{D2FB033A-D30F-4A43-9C5C-5C1A9DFA48BE}" uniqueName="3" name="Run" queryTableFieldId="3"/>
    <tableColumn id="4" xr3:uid="{FC76673F-CB03-4407-A2C3-40EAFC1D4490}" uniqueName="4" name="Name" queryTableFieldId="4" dataDxfId="5"/>
    <tableColumn id="5" xr3:uid="{31E8E692-B645-4E93-9DA4-5368AB354CF3}" uniqueName="5" name="Group" queryTableFieldId="5" dataDxfId="4"/>
    <tableColumn id="6" xr3:uid="{C548EAA0-A08D-417B-9E37-5C92F626C355}" uniqueName="6" name="Sex" queryTableFieldId="6" dataDxfId="3"/>
    <tableColumn id="7" xr3:uid="{06DB9605-D03C-4EC7-9A25-BEB60A3DC886}" uniqueName="7" name="Nat" queryTableFieldId="7" dataDxfId="2"/>
    <tableColumn id="8" xr3:uid="{D0CDCDEC-8868-4542-BF6C-01949B9F22A9}" uniqueName="8" name="Run T" queryTableFieldId="8"/>
    <tableColumn id="9" xr3:uid="{E5D96C92-D24F-4E01-99B7-D0B88C28766F}" uniqueName="9" name="Handicap" queryTableFieldId="9" dataDxfId="1">
      <calculatedColumnFormula array="1">_xlfn.SWITCH(GGMP_Adult_2025_Week1[[#This Row],[Nat]],"",0,"SKI",0,"SB",0.12,"TEL",0.09,"F",0.05,,0)</calculatedColumnFormula>
    </tableColumn>
    <tableColumn id="10" xr3:uid="{B31B03AC-CF24-4BEE-BF14-B1851A8EF28C}" uniqueName="10" name="Handicapped Time" queryTableFieldId="10" dataDxfId="0">
      <calculatedColumnFormula>GGMP_Adult_2025_Week1[[#This Row],[Run T]]-(GGMP_Adult_2025_Week1[[#This Row],[Run T]]*GGMP_Adult_2025_Week1[[#This Row],[Handicap]])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7D32-FF52-4B18-921D-88121A905587}">
  <dimension ref="A1:F15"/>
  <sheetViews>
    <sheetView tabSelected="1" workbookViewId="0">
      <selection activeCell="J8" sqref="J8"/>
    </sheetView>
  </sheetViews>
  <sheetFormatPr defaultRowHeight="15" x14ac:dyDescent="0.25"/>
  <cols>
    <col min="1" max="1" width="7.140625" bestFit="1" customWidth="1"/>
    <col min="2" max="2" width="18.28515625" bestFit="1" customWidth="1"/>
    <col min="3" max="3" width="16.42578125" bestFit="1" customWidth="1"/>
    <col min="5" max="5" width="10.7109375" bestFit="1" customWidth="1"/>
    <col min="6" max="6" width="13.140625" bestFit="1" customWidth="1"/>
  </cols>
  <sheetData>
    <row r="1" spans="1:6" x14ac:dyDescent="0.25">
      <c r="A1" s="1" t="s">
        <v>67</v>
      </c>
      <c r="B1" s="1" t="s">
        <v>68</v>
      </c>
      <c r="C1" s="1" t="s">
        <v>69</v>
      </c>
      <c r="D1" s="1" t="s">
        <v>40</v>
      </c>
      <c r="E1" s="8" t="s">
        <v>70</v>
      </c>
      <c r="F1" s="8" t="s">
        <v>71</v>
      </c>
    </row>
    <row r="2" spans="1:6" x14ac:dyDescent="0.25">
      <c r="A2" s="2" t="s">
        <v>72</v>
      </c>
      <c r="B2" s="3" t="s">
        <v>15</v>
      </c>
      <c r="C2" s="3" t="s">
        <v>51</v>
      </c>
      <c r="D2" s="9">
        <v>19.36</v>
      </c>
      <c r="E2" s="9"/>
      <c r="F2" s="9"/>
    </row>
    <row r="3" spans="1:6" x14ac:dyDescent="0.25">
      <c r="A3" s="4" t="s">
        <v>72</v>
      </c>
      <c r="B3" s="5" t="s">
        <v>15</v>
      </c>
      <c r="C3" s="5" t="s">
        <v>55</v>
      </c>
      <c r="D3" s="10">
        <v>21.64</v>
      </c>
      <c r="E3" s="10"/>
      <c r="F3" s="10"/>
    </row>
    <row r="4" spans="1:6" x14ac:dyDescent="0.25">
      <c r="A4" s="2" t="s">
        <v>72</v>
      </c>
      <c r="B4" s="3" t="s">
        <v>15</v>
      </c>
      <c r="C4" s="3" t="s">
        <v>47</v>
      </c>
      <c r="D4" s="9">
        <v>22.04</v>
      </c>
      <c r="E4" s="9"/>
      <c r="F4" s="9"/>
    </row>
    <row r="5" spans="1:6" x14ac:dyDescent="0.25">
      <c r="A5" s="4" t="s">
        <v>72</v>
      </c>
      <c r="B5" s="5" t="s">
        <v>15</v>
      </c>
      <c r="C5" s="5" t="s">
        <v>63</v>
      </c>
      <c r="D5" s="10">
        <v>23.189499999999999</v>
      </c>
      <c r="E5" s="10" t="str">
        <f>TEXT(SUM(D2:D5)/(24*60*60),"hh:mm:ss")</f>
        <v>00:01:26</v>
      </c>
      <c r="F5" s="10">
        <v>2</v>
      </c>
    </row>
    <row r="6" spans="1:6" x14ac:dyDescent="0.25">
      <c r="A6" s="2" t="s">
        <v>72</v>
      </c>
      <c r="B6" s="3" t="s">
        <v>16</v>
      </c>
      <c r="C6" s="3" t="s">
        <v>48</v>
      </c>
      <c r="D6" s="9">
        <v>17.03</v>
      </c>
      <c r="E6" s="9"/>
      <c r="F6" s="9"/>
    </row>
    <row r="7" spans="1:6" x14ac:dyDescent="0.25">
      <c r="A7" s="4" t="s">
        <v>72</v>
      </c>
      <c r="B7" s="5" t="s">
        <v>16</v>
      </c>
      <c r="C7" s="5" t="s">
        <v>50</v>
      </c>
      <c r="D7" s="10">
        <v>17.97</v>
      </c>
      <c r="E7" s="10"/>
      <c r="F7" s="10"/>
    </row>
    <row r="8" spans="1:6" x14ac:dyDescent="0.25">
      <c r="A8" s="2" t="s">
        <v>72</v>
      </c>
      <c r="B8" s="3" t="s">
        <v>16</v>
      </c>
      <c r="C8" s="3" t="s">
        <v>62</v>
      </c>
      <c r="D8" s="9">
        <v>21.0672</v>
      </c>
      <c r="E8" s="9"/>
      <c r="F8" s="9"/>
    </row>
    <row r="9" spans="1:6" x14ac:dyDescent="0.25">
      <c r="A9" s="4" t="s">
        <v>72</v>
      </c>
      <c r="B9" s="5" t="s">
        <v>16</v>
      </c>
      <c r="C9" s="5" t="s">
        <v>53</v>
      </c>
      <c r="D9" s="10">
        <v>21.16</v>
      </c>
      <c r="E9" s="10" t="str">
        <f>TEXT(SUM(D6:D9)/(24*60*60),"hh:mm:ss")</f>
        <v>00:01:17</v>
      </c>
      <c r="F9" s="10">
        <v>1</v>
      </c>
    </row>
    <row r="10" spans="1:6" x14ac:dyDescent="0.25">
      <c r="A10" s="2" t="s">
        <v>72</v>
      </c>
      <c r="B10" s="3" t="s">
        <v>17</v>
      </c>
      <c r="C10" s="3" t="s">
        <v>49</v>
      </c>
      <c r="D10" s="9">
        <v>17.559999999999999</v>
      </c>
      <c r="E10" s="9"/>
      <c r="F10" s="9"/>
    </row>
    <row r="11" spans="1:6" x14ac:dyDescent="0.25">
      <c r="A11" s="4" t="s">
        <v>72</v>
      </c>
      <c r="B11" s="5" t="s">
        <v>17</v>
      </c>
      <c r="C11" s="5" t="s">
        <v>56</v>
      </c>
      <c r="D11" s="10">
        <v>19.588800000000003</v>
      </c>
      <c r="E11" s="10"/>
      <c r="F11" s="10"/>
    </row>
    <row r="12" spans="1:6" x14ac:dyDescent="0.25">
      <c r="A12" s="2" t="s">
        <v>72</v>
      </c>
      <c r="B12" s="3" t="s">
        <v>17</v>
      </c>
      <c r="C12" s="3" t="s">
        <v>58</v>
      </c>
      <c r="D12" s="9">
        <v>19.7912</v>
      </c>
      <c r="E12" s="9"/>
      <c r="F12" s="9"/>
    </row>
    <row r="13" spans="1:6" x14ac:dyDescent="0.25">
      <c r="A13" s="4" t="s">
        <v>72</v>
      </c>
      <c r="B13" s="5" t="s">
        <v>17</v>
      </c>
      <c r="C13" s="5" t="s">
        <v>60</v>
      </c>
      <c r="D13" s="10">
        <v>20.125600000000002</v>
      </c>
      <c r="E13" s="10" t="str">
        <f>TEXT(SUM(D10:D13)/(24*60*60),"hh:mm:ss")</f>
        <v>00:01:17</v>
      </c>
      <c r="F13" s="10">
        <v>1</v>
      </c>
    </row>
    <row r="14" spans="1:6" x14ac:dyDescent="0.25">
      <c r="A14" s="2" t="s">
        <v>72</v>
      </c>
      <c r="B14" s="3" t="s">
        <v>18</v>
      </c>
      <c r="C14" s="3" t="s">
        <v>52</v>
      </c>
      <c r="D14" s="9">
        <v>19.510000000000002</v>
      </c>
      <c r="E14" s="9"/>
      <c r="F14" s="9"/>
    </row>
    <row r="15" spans="1:6" x14ac:dyDescent="0.25">
      <c r="A15" s="4" t="s">
        <v>72</v>
      </c>
      <c r="B15" s="5" t="s">
        <v>18</v>
      </c>
      <c r="C15" s="5" t="s">
        <v>59</v>
      </c>
      <c r="D15" s="10">
        <v>21.040800000000001</v>
      </c>
      <c r="E15" s="10" t="str">
        <f>TEXT(SUM(D14:D15)/(24*60*60),"hh:mm:ss")</f>
        <v>00:00:41</v>
      </c>
      <c r="F15" s="10" t="s">
        <v>73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E196-1E11-4C1D-8FF7-6F1B4F6E4784}">
  <dimension ref="A1:J35"/>
  <sheetViews>
    <sheetView topLeftCell="A18" workbookViewId="0">
      <selection activeCell="O14" sqref="O14"/>
    </sheetView>
  </sheetViews>
  <sheetFormatPr defaultRowHeight="15" x14ac:dyDescent="0.25"/>
  <cols>
    <col min="1" max="1" width="7.5703125" bestFit="1" customWidth="1"/>
    <col min="2" max="2" width="7.7109375" bestFit="1" customWidth="1"/>
    <col min="3" max="3" width="6.85546875" bestFit="1" customWidth="1"/>
    <col min="4" max="4" width="17.5703125" bestFit="1" customWidth="1"/>
    <col min="5" max="5" width="18.28515625" bestFit="1" customWidth="1"/>
    <col min="6" max="6" width="6.5703125" bestFit="1" customWidth="1"/>
    <col min="7" max="7" width="6.42578125" bestFit="1" customWidth="1"/>
    <col min="8" max="8" width="8.28515625" bestFit="1" customWidth="1"/>
    <col min="9" max="9" width="11.7109375" bestFit="1" customWidth="1"/>
    <col min="10" max="10" width="20.28515625" bestFit="1" customWidth="1"/>
  </cols>
  <sheetData>
    <row r="1" spans="1:10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64</v>
      </c>
      <c r="J1" s="7" t="s">
        <v>65</v>
      </c>
    </row>
    <row r="2" spans="1:10" hidden="1" x14ac:dyDescent="0.25">
      <c r="A2">
        <v>13</v>
      </c>
      <c r="B2">
        <v>22.61</v>
      </c>
      <c r="C2">
        <v>3</v>
      </c>
      <c r="D2" s="6" t="s">
        <v>59</v>
      </c>
      <c r="E2" s="6" t="s">
        <v>18</v>
      </c>
      <c r="F2" s="6" t="s">
        <v>0</v>
      </c>
      <c r="G2" s="6" t="s">
        <v>66</v>
      </c>
      <c r="H2">
        <v>22.61</v>
      </c>
      <c r="I2" s="6" cm="1">
        <f t="array" ref="I2">_xlfn.SWITCH(GGMP_Adult_2025_Week1[[#This Row],[Nat]],"",0,"SKI",0,"SB",0.12,"TEL",0.09,"F",0.05,,0)</f>
        <v>0.12</v>
      </c>
      <c r="J2" s="6">
        <f>GGMP_Adult_2025_Week1[[#This Row],[Run T]]-(GGMP_Adult_2025_Week1[[#This Row],[Run T]]*GGMP_Adult_2025_Week1[[#This Row],[Handicap]])</f>
        <v>19.896799999999999</v>
      </c>
    </row>
    <row r="3" spans="1:10" x14ac:dyDescent="0.25">
      <c r="A3">
        <v>5</v>
      </c>
      <c r="B3">
        <v>19.36</v>
      </c>
      <c r="C3">
        <v>2</v>
      </c>
      <c r="D3" s="6" t="s">
        <v>51</v>
      </c>
      <c r="E3" s="6" t="s">
        <v>15</v>
      </c>
      <c r="F3" s="6" t="s">
        <v>0</v>
      </c>
      <c r="G3" s="6" t="s">
        <v>1</v>
      </c>
      <c r="H3">
        <v>19.36</v>
      </c>
      <c r="I3" s="6" cm="1">
        <f t="array" ref="I3">_xlfn.SWITCH(GGMP_Adult_2025_Week1[[#This Row],[Nat]],"",0,"SKI",0,"SB",0.12,"TEL",0.09,"F",0.05,,0)</f>
        <v>0</v>
      </c>
      <c r="J3" s="6">
        <f>GGMP_Adult_2025_Week1[[#This Row],[Run T]]-(GGMP_Adult_2025_Week1[[#This Row],[Run T]]*GGMP_Adult_2025_Week1[[#This Row],[Handicap]])</f>
        <v>19.36</v>
      </c>
    </row>
    <row r="4" spans="1:10" x14ac:dyDescent="0.25">
      <c r="A4">
        <v>3</v>
      </c>
      <c r="B4">
        <v>21.64</v>
      </c>
      <c r="C4">
        <v>1</v>
      </c>
      <c r="D4" s="6" t="s">
        <v>55</v>
      </c>
      <c r="E4" s="6" t="s">
        <v>15</v>
      </c>
      <c r="F4" s="6" t="s">
        <v>0</v>
      </c>
      <c r="G4" s="6" t="s">
        <v>1</v>
      </c>
      <c r="H4">
        <v>21.64</v>
      </c>
      <c r="I4" s="6" cm="1">
        <f t="array" ref="I4">_xlfn.SWITCH(GGMP_Adult_2025_Week1[[#This Row],[Nat]],"",0,"SKI",0,"SB",0.12,"TEL",0.09,"F",0.05,,0)</f>
        <v>0</v>
      </c>
      <c r="J4" s="6">
        <f>GGMP_Adult_2025_Week1[[#This Row],[Run T]]-(GGMP_Adult_2025_Week1[[#This Row],[Run T]]*GGMP_Adult_2025_Week1[[#This Row],[Handicap]])</f>
        <v>21.64</v>
      </c>
    </row>
    <row r="5" spans="1:10" x14ac:dyDescent="0.25">
      <c r="A5">
        <v>3</v>
      </c>
      <c r="B5">
        <v>22</v>
      </c>
      <c r="C5">
        <v>2</v>
      </c>
      <c r="D5" s="6" t="s">
        <v>55</v>
      </c>
      <c r="E5" s="6" t="s">
        <v>15</v>
      </c>
      <c r="F5" s="6" t="s">
        <v>0</v>
      </c>
      <c r="G5" s="6" t="s">
        <v>1</v>
      </c>
      <c r="H5">
        <v>22</v>
      </c>
      <c r="I5" s="6" cm="1">
        <f t="array" ref="I5">_xlfn.SWITCH(GGMP_Adult_2025_Week1[[#This Row],[Nat]],"",0,"SKI",0,"SB",0.12,"TEL",0.09,"F",0.05,,0)</f>
        <v>0</v>
      </c>
      <c r="J5" s="6">
        <f>GGMP_Adult_2025_Week1[[#This Row],[Run T]]-(GGMP_Adult_2025_Week1[[#This Row],[Run T]]*GGMP_Adult_2025_Week1[[#This Row],[Handicap]])</f>
        <v>22</v>
      </c>
    </row>
    <row r="6" spans="1:10" x14ac:dyDescent="0.25">
      <c r="A6">
        <v>4</v>
      </c>
      <c r="B6">
        <v>22.04</v>
      </c>
      <c r="C6">
        <v>2</v>
      </c>
      <c r="D6" s="6" t="s">
        <v>47</v>
      </c>
      <c r="E6" s="6" t="s">
        <v>15</v>
      </c>
      <c r="F6" s="6" t="s">
        <v>0</v>
      </c>
      <c r="G6" s="6" t="s">
        <v>1</v>
      </c>
      <c r="H6">
        <v>22.04</v>
      </c>
      <c r="I6" s="6" cm="1">
        <f t="array" ref="I6">_xlfn.SWITCH(GGMP_Adult_2025_Week1[[#This Row],[Nat]],"",0,"SKI",0,"SB",0.12,"TEL",0.09,"F",0.05,,0)</f>
        <v>0</v>
      </c>
      <c r="J6" s="6">
        <f>GGMP_Adult_2025_Week1[[#This Row],[Run T]]-(GGMP_Adult_2025_Week1[[#This Row],[Run T]]*GGMP_Adult_2025_Week1[[#This Row],[Handicap]])</f>
        <v>22.04</v>
      </c>
    </row>
    <row r="7" spans="1:10" x14ac:dyDescent="0.25">
      <c r="A7">
        <v>5</v>
      </c>
      <c r="B7">
        <v>22.53</v>
      </c>
      <c r="C7">
        <v>1</v>
      </c>
      <c r="D7" s="6" t="s">
        <v>51</v>
      </c>
      <c r="E7" s="6" t="s">
        <v>15</v>
      </c>
      <c r="F7" s="6" t="s">
        <v>0</v>
      </c>
      <c r="G7" s="6" t="s">
        <v>1</v>
      </c>
      <c r="H7">
        <v>22.53</v>
      </c>
      <c r="I7" s="6" cm="1">
        <f t="array" ref="I7">_xlfn.SWITCH(GGMP_Adult_2025_Week1[[#This Row],[Nat]],"",0,"SKI",0,"SB",0.12,"TEL",0.09,"F",0.05,,0)</f>
        <v>0</v>
      </c>
      <c r="J7" s="6">
        <f>GGMP_Adult_2025_Week1[[#This Row],[Run T]]-(GGMP_Adult_2025_Week1[[#This Row],[Run T]]*GGMP_Adult_2025_Week1[[#This Row],[Handicap]])</f>
        <v>22.53</v>
      </c>
    </row>
    <row r="8" spans="1:10" x14ac:dyDescent="0.25">
      <c r="A8">
        <v>1</v>
      </c>
      <c r="B8">
        <v>24.41</v>
      </c>
      <c r="C8">
        <v>2</v>
      </c>
      <c r="D8" s="6" t="s">
        <v>63</v>
      </c>
      <c r="E8" s="6" t="s">
        <v>15</v>
      </c>
      <c r="F8" s="6" t="s">
        <v>2</v>
      </c>
      <c r="G8" s="6" t="s">
        <v>2</v>
      </c>
      <c r="H8">
        <v>24.41</v>
      </c>
      <c r="I8" s="6" cm="1">
        <f t="array" ref="I8">_xlfn.SWITCH(GGMP_Adult_2025_Week1[[#This Row],[Nat]],"",0,"SKI",0,"SB",0.12,"TEL",0.09,"F",0.05,,0)</f>
        <v>0.05</v>
      </c>
      <c r="J8" s="6">
        <f>GGMP_Adult_2025_Week1[[#This Row],[Run T]]-(GGMP_Adult_2025_Week1[[#This Row],[Run T]]*GGMP_Adult_2025_Week1[[#This Row],[Handicap]])</f>
        <v>23.189499999999999</v>
      </c>
    </row>
    <row r="9" spans="1:10" x14ac:dyDescent="0.25">
      <c r="A9">
        <v>1</v>
      </c>
      <c r="B9">
        <v>25.7</v>
      </c>
      <c r="C9">
        <v>1</v>
      </c>
      <c r="D9" s="6" t="s">
        <v>63</v>
      </c>
      <c r="E9" s="6" t="s">
        <v>15</v>
      </c>
      <c r="F9" s="6" t="s">
        <v>2</v>
      </c>
      <c r="G9" s="6" t="s">
        <v>2</v>
      </c>
      <c r="H9">
        <v>25.7</v>
      </c>
      <c r="I9" s="6" cm="1">
        <f t="array" ref="I9">_xlfn.SWITCH(GGMP_Adult_2025_Week1[[#This Row],[Nat]],"",0,"SKI",0,"SB",0.12,"TEL",0.09,"F",0.05,,0)</f>
        <v>0.05</v>
      </c>
      <c r="J9" s="6">
        <f>GGMP_Adult_2025_Week1[[#This Row],[Run T]]-(GGMP_Adult_2025_Week1[[#This Row],[Run T]]*GGMP_Adult_2025_Week1[[#This Row],[Handicap]])</f>
        <v>24.414999999999999</v>
      </c>
    </row>
    <row r="10" spans="1:10" x14ac:dyDescent="0.25">
      <c r="A10">
        <v>9</v>
      </c>
      <c r="B10">
        <v>17.03</v>
      </c>
      <c r="C10">
        <v>2</v>
      </c>
      <c r="D10" s="6" t="s">
        <v>48</v>
      </c>
      <c r="E10" s="6" t="s">
        <v>16</v>
      </c>
      <c r="F10" s="6" t="s">
        <v>0</v>
      </c>
      <c r="G10" s="6" t="s">
        <v>1</v>
      </c>
      <c r="H10">
        <v>17.03</v>
      </c>
      <c r="I10" s="6" cm="1">
        <f t="array" ref="I10">_xlfn.SWITCH(GGMP_Adult_2025_Week1[[#This Row],[Nat]],"",0,"SKI",0,"SB",0.12,"TEL",0.09,"F",0.05,,0)</f>
        <v>0</v>
      </c>
      <c r="J10" s="6">
        <f>GGMP_Adult_2025_Week1[[#This Row],[Run T]]-(GGMP_Adult_2025_Week1[[#This Row],[Run T]]*GGMP_Adult_2025_Week1[[#This Row],[Handicap]])</f>
        <v>17.03</v>
      </c>
    </row>
    <row r="11" spans="1:10" hidden="1" x14ac:dyDescent="0.25">
      <c r="A11">
        <v>9</v>
      </c>
      <c r="B11">
        <v>16.8</v>
      </c>
      <c r="C11">
        <v>3</v>
      </c>
      <c r="D11" s="6" t="s">
        <v>48</v>
      </c>
      <c r="E11" s="6" t="s">
        <v>16</v>
      </c>
      <c r="F11" s="6" t="s">
        <v>0</v>
      </c>
      <c r="G11" s="6" t="s">
        <v>1</v>
      </c>
      <c r="H11">
        <v>16.8</v>
      </c>
      <c r="I11" s="6" cm="1">
        <f t="array" ref="I11">_xlfn.SWITCH(GGMP_Adult_2025_Week1[[#This Row],[Nat]],"",0,"SKI",0,"SB",0.12,"TEL",0.09,"F",0.05,,0)</f>
        <v>0</v>
      </c>
      <c r="J11" s="6">
        <f>GGMP_Adult_2025_Week1[[#This Row],[Run T]]-(GGMP_Adult_2025_Week1[[#This Row],[Run T]]*GGMP_Adult_2025_Week1[[#This Row],[Handicap]])</f>
        <v>16.8</v>
      </c>
    </row>
    <row r="12" spans="1:10" x14ac:dyDescent="0.25">
      <c r="A12">
        <v>9</v>
      </c>
      <c r="B12">
        <v>17.21</v>
      </c>
      <c r="C12">
        <v>1</v>
      </c>
      <c r="D12" s="6" t="s">
        <v>48</v>
      </c>
      <c r="E12" s="6" t="s">
        <v>16</v>
      </c>
      <c r="F12" s="6" t="s">
        <v>0</v>
      </c>
      <c r="G12" s="6" t="s">
        <v>1</v>
      </c>
      <c r="H12">
        <v>17.21</v>
      </c>
      <c r="I12" s="6" cm="1">
        <f t="array" ref="I12">_xlfn.SWITCH(GGMP_Adult_2025_Week1[[#This Row],[Nat]],"",0,"SKI",0,"SB",0.12,"TEL",0.09,"F",0.05,,0)</f>
        <v>0</v>
      </c>
      <c r="J12" s="6">
        <f>GGMP_Adult_2025_Week1[[#This Row],[Run T]]-(GGMP_Adult_2025_Week1[[#This Row],[Run T]]*GGMP_Adult_2025_Week1[[#This Row],[Handicap]])</f>
        <v>17.21</v>
      </c>
    </row>
    <row r="13" spans="1:10" x14ac:dyDescent="0.25">
      <c r="A13">
        <v>8</v>
      </c>
      <c r="B13">
        <v>17.97</v>
      </c>
      <c r="C13">
        <v>2</v>
      </c>
      <c r="D13" s="6" t="s">
        <v>50</v>
      </c>
      <c r="E13" s="6" t="s">
        <v>16</v>
      </c>
      <c r="F13" s="6" t="s">
        <v>0</v>
      </c>
      <c r="G13" s="6" t="s">
        <v>1</v>
      </c>
      <c r="H13">
        <v>17.97</v>
      </c>
      <c r="I13" s="6" cm="1">
        <f t="array" ref="I13">_xlfn.SWITCH(GGMP_Adult_2025_Week1[[#This Row],[Nat]],"",0,"SKI",0,"SB",0.12,"TEL",0.09,"F",0.05,,0)</f>
        <v>0</v>
      </c>
      <c r="J13" s="6">
        <f>GGMP_Adult_2025_Week1[[#This Row],[Run T]]-(GGMP_Adult_2025_Week1[[#This Row],[Run T]]*GGMP_Adult_2025_Week1[[#This Row],[Handicap]])</f>
        <v>17.97</v>
      </c>
    </row>
    <row r="14" spans="1:10" x14ac:dyDescent="0.25">
      <c r="A14">
        <v>8</v>
      </c>
      <c r="B14">
        <v>18.12</v>
      </c>
      <c r="C14">
        <v>1</v>
      </c>
      <c r="D14" s="6" t="s">
        <v>50</v>
      </c>
      <c r="E14" s="6" t="s">
        <v>16</v>
      </c>
      <c r="F14" s="6" t="s">
        <v>0</v>
      </c>
      <c r="G14" s="6" t="s">
        <v>1</v>
      </c>
      <c r="H14">
        <v>18.12</v>
      </c>
      <c r="I14" s="6" cm="1">
        <f t="array" ref="I14">_xlfn.SWITCH(GGMP_Adult_2025_Week1[[#This Row],[Nat]],"",0,"SKI",0,"SB",0.12,"TEL",0.09,"F",0.05,,0)</f>
        <v>0</v>
      </c>
      <c r="J14" s="6">
        <f>GGMP_Adult_2025_Week1[[#This Row],[Run T]]-(GGMP_Adult_2025_Week1[[#This Row],[Run T]]*GGMP_Adult_2025_Week1[[#This Row],[Handicap]])</f>
        <v>18.12</v>
      </c>
    </row>
    <row r="15" spans="1:10" x14ac:dyDescent="0.25">
      <c r="A15">
        <v>25</v>
      </c>
      <c r="B15">
        <v>23.94</v>
      </c>
      <c r="C15">
        <v>2</v>
      </c>
      <c r="D15" s="6" t="s">
        <v>62</v>
      </c>
      <c r="E15" s="6" t="s">
        <v>16</v>
      </c>
      <c r="F15" s="6" t="s">
        <v>0</v>
      </c>
      <c r="G15" s="6" t="s">
        <v>66</v>
      </c>
      <c r="H15">
        <v>23.94</v>
      </c>
      <c r="I15" s="6" cm="1">
        <f t="array" ref="I15">_xlfn.SWITCH(GGMP_Adult_2025_Week1[[#This Row],[Nat]],"",0,"SKI",0,"SB",0.12,"TEL",0.09,"F",0.05,,0)</f>
        <v>0.12</v>
      </c>
      <c r="J15" s="6">
        <f>GGMP_Adult_2025_Week1[[#This Row],[Run T]]-(GGMP_Adult_2025_Week1[[#This Row],[Run T]]*GGMP_Adult_2025_Week1[[#This Row],[Handicap]])</f>
        <v>21.0672</v>
      </c>
    </row>
    <row r="16" spans="1:10" x14ac:dyDescent="0.25">
      <c r="A16">
        <v>25</v>
      </c>
      <c r="B16">
        <v>24.01</v>
      </c>
      <c r="C16">
        <v>1</v>
      </c>
      <c r="D16" s="6" t="s">
        <v>62</v>
      </c>
      <c r="E16" s="6" t="s">
        <v>16</v>
      </c>
      <c r="F16" s="6" t="s">
        <v>0</v>
      </c>
      <c r="G16" s="6" t="s">
        <v>66</v>
      </c>
      <c r="H16">
        <v>24.01</v>
      </c>
      <c r="I16" s="6" cm="1">
        <f t="array" ref="I16">_xlfn.SWITCH(GGMP_Adult_2025_Week1[[#This Row],[Nat]],"",0,"SKI",0,"SB",0.12,"TEL",0.09,"F",0.05,,0)</f>
        <v>0.12</v>
      </c>
      <c r="J16" s="6">
        <f>GGMP_Adult_2025_Week1[[#This Row],[Run T]]-(GGMP_Adult_2025_Week1[[#This Row],[Run T]]*GGMP_Adult_2025_Week1[[#This Row],[Handicap]])</f>
        <v>21.128800000000002</v>
      </c>
    </row>
    <row r="17" spans="1:10" x14ac:dyDescent="0.25">
      <c r="A17">
        <v>7</v>
      </c>
      <c r="B17">
        <v>21.16</v>
      </c>
      <c r="C17">
        <v>1</v>
      </c>
      <c r="D17" s="6" t="s">
        <v>53</v>
      </c>
      <c r="E17" s="6" t="s">
        <v>16</v>
      </c>
      <c r="F17" s="6" t="s">
        <v>0</v>
      </c>
      <c r="G17" s="6" t="s">
        <v>1</v>
      </c>
      <c r="H17">
        <v>21.16</v>
      </c>
      <c r="I17" s="6" cm="1">
        <f t="array" ref="I17">_xlfn.SWITCH(GGMP_Adult_2025_Week1[[#This Row],[Nat]],"",0,"SKI",0,"SB",0.12,"TEL",0.09,"F",0.05,,0)</f>
        <v>0</v>
      </c>
      <c r="J17" s="6">
        <f>GGMP_Adult_2025_Week1[[#This Row],[Run T]]-(GGMP_Adult_2025_Week1[[#This Row],[Run T]]*GGMP_Adult_2025_Week1[[#This Row],[Handicap]])</f>
        <v>21.16</v>
      </c>
    </row>
    <row r="18" spans="1:10" x14ac:dyDescent="0.25">
      <c r="A18">
        <v>7</v>
      </c>
      <c r="B18">
        <v>21.34</v>
      </c>
      <c r="C18">
        <v>2</v>
      </c>
      <c r="D18" s="6" t="s">
        <v>53</v>
      </c>
      <c r="E18" s="6" t="s">
        <v>16</v>
      </c>
      <c r="F18" s="6" t="s">
        <v>0</v>
      </c>
      <c r="G18" s="6" t="s">
        <v>1</v>
      </c>
      <c r="H18">
        <v>21.34</v>
      </c>
      <c r="I18" s="6" cm="1">
        <f t="array" ref="I18">_xlfn.SWITCH(GGMP_Adult_2025_Week1[[#This Row],[Nat]],"",0,"SKI",0,"SB",0.12,"TEL",0.09,"F",0.05,,0)</f>
        <v>0</v>
      </c>
      <c r="J18" s="6">
        <f>GGMP_Adult_2025_Week1[[#This Row],[Run T]]-(GGMP_Adult_2025_Week1[[#This Row],[Run T]]*GGMP_Adult_2025_Week1[[#This Row],[Handicap]])</f>
        <v>21.34</v>
      </c>
    </row>
    <row r="19" spans="1:10" x14ac:dyDescent="0.25">
      <c r="A19">
        <v>10</v>
      </c>
      <c r="B19">
        <v>23.59</v>
      </c>
      <c r="C19">
        <v>2</v>
      </c>
      <c r="D19" s="6" t="s">
        <v>61</v>
      </c>
      <c r="E19" s="6" t="s">
        <v>16</v>
      </c>
      <c r="F19" s="6" t="s">
        <v>0</v>
      </c>
      <c r="G19" s="6" t="s">
        <v>3</v>
      </c>
      <c r="H19">
        <v>23.59</v>
      </c>
      <c r="I19" s="6" cm="1">
        <f t="array" ref="I19">_xlfn.SWITCH(GGMP_Adult_2025_Week1[[#This Row],[Nat]],"",0,"SKI",0,"SB",0.12,"TEL",0.09,"F",0.05,,0)</f>
        <v>0.09</v>
      </c>
      <c r="J19" s="6">
        <f>GGMP_Adult_2025_Week1[[#This Row],[Run T]]-(GGMP_Adult_2025_Week1[[#This Row],[Run T]]*GGMP_Adult_2025_Week1[[#This Row],[Handicap]])</f>
        <v>21.466899999999999</v>
      </c>
    </row>
    <row r="20" spans="1:10" x14ac:dyDescent="0.25">
      <c r="A20">
        <v>10</v>
      </c>
      <c r="B20">
        <v>23.8</v>
      </c>
      <c r="C20">
        <v>1</v>
      </c>
      <c r="D20" s="6" t="s">
        <v>61</v>
      </c>
      <c r="E20" s="6" t="s">
        <v>16</v>
      </c>
      <c r="F20" s="6" t="s">
        <v>0</v>
      </c>
      <c r="G20" s="6" t="s">
        <v>3</v>
      </c>
      <c r="H20">
        <v>23.8</v>
      </c>
      <c r="I20" s="6" cm="1">
        <f t="array" ref="I20">_xlfn.SWITCH(GGMP_Adult_2025_Week1[[#This Row],[Nat]],"",0,"SKI",0,"SB",0.12,"TEL",0.09,"F",0.05,,0)</f>
        <v>0.09</v>
      </c>
      <c r="J20" s="6">
        <f>GGMP_Adult_2025_Week1[[#This Row],[Run T]]-(GGMP_Adult_2025_Week1[[#This Row],[Run T]]*GGMP_Adult_2025_Week1[[#This Row],[Handicap]])</f>
        <v>21.658000000000001</v>
      </c>
    </row>
    <row r="21" spans="1:10" x14ac:dyDescent="0.25">
      <c r="A21">
        <v>11</v>
      </c>
      <c r="B21">
        <v>22.39</v>
      </c>
      <c r="C21">
        <v>1</v>
      </c>
      <c r="D21" s="6" t="s">
        <v>57</v>
      </c>
      <c r="E21" s="6" t="s">
        <v>16</v>
      </c>
      <c r="F21" s="6" t="s">
        <v>0</v>
      </c>
      <c r="G21" s="6" t="s">
        <v>1</v>
      </c>
      <c r="H21">
        <v>22.39</v>
      </c>
      <c r="I21" s="6" cm="1">
        <f t="array" ref="I21">_xlfn.SWITCH(GGMP_Adult_2025_Week1[[#This Row],[Nat]],"",0,"SKI",0,"SB",0.12,"TEL",0.09,"F",0.05,,0)</f>
        <v>0</v>
      </c>
      <c r="J21" s="6">
        <f>GGMP_Adult_2025_Week1[[#This Row],[Run T]]-(GGMP_Adult_2025_Week1[[#This Row],[Run T]]*GGMP_Adult_2025_Week1[[#This Row],[Handicap]])</f>
        <v>22.39</v>
      </c>
    </row>
    <row r="22" spans="1:10" x14ac:dyDescent="0.25">
      <c r="A22">
        <v>11</v>
      </c>
      <c r="B22">
        <v>23.15</v>
      </c>
      <c r="C22">
        <v>2</v>
      </c>
      <c r="D22" s="6" t="s">
        <v>57</v>
      </c>
      <c r="E22" s="6" t="s">
        <v>16</v>
      </c>
      <c r="F22" s="6" t="s">
        <v>0</v>
      </c>
      <c r="G22" s="6" t="s">
        <v>1</v>
      </c>
      <c r="H22">
        <v>23.15</v>
      </c>
      <c r="I22" s="6" cm="1">
        <f t="array" ref="I22">_xlfn.SWITCH(GGMP_Adult_2025_Week1[[#This Row],[Nat]],"",0,"SKI",0,"SB",0.12,"TEL",0.09,"F",0.05,,0)</f>
        <v>0</v>
      </c>
      <c r="J22" s="6">
        <f>GGMP_Adult_2025_Week1[[#This Row],[Run T]]-(GGMP_Adult_2025_Week1[[#This Row],[Run T]]*GGMP_Adult_2025_Week1[[#This Row],[Handicap]])</f>
        <v>23.15</v>
      </c>
    </row>
    <row r="23" spans="1:10" x14ac:dyDescent="0.25">
      <c r="A23">
        <v>17</v>
      </c>
      <c r="B23">
        <v>17.559999999999999</v>
      </c>
      <c r="C23">
        <v>2</v>
      </c>
      <c r="D23" s="6" t="s">
        <v>49</v>
      </c>
      <c r="E23" s="6" t="s">
        <v>17</v>
      </c>
      <c r="F23" s="6" t="s">
        <v>0</v>
      </c>
      <c r="G23" s="6" t="s">
        <v>1</v>
      </c>
      <c r="H23">
        <v>17.559999999999999</v>
      </c>
      <c r="I23" s="6" cm="1">
        <f t="array" ref="I23">_xlfn.SWITCH(GGMP_Adult_2025_Week1[[#This Row],[Nat]],"",0,"SKI",0,"SB",0.12,"TEL",0.09,"F",0.05,,0)</f>
        <v>0</v>
      </c>
      <c r="J23" s="6">
        <f>GGMP_Adult_2025_Week1[[#This Row],[Run T]]-(GGMP_Adult_2025_Week1[[#This Row],[Run T]]*GGMP_Adult_2025_Week1[[#This Row],[Handicap]])</f>
        <v>17.559999999999999</v>
      </c>
    </row>
    <row r="24" spans="1:10" x14ac:dyDescent="0.25">
      <c r="A24">
        <v>17</v>
      </c>
      <c r="B24">
        <v>17.8</v>
      </c>
      <c r="C24">
        <v>1</v>
      </c>
      <c r="D24" s="6" t="s">
        <v>49</v>
      </c>
      <c r="E24" s="6" t="s">
        <v>17</v>
      </c>
      <c r="F24" s="6" t="s">
        <v>0</v>
      </c>
      <c r="G24" s="6" t="s">
        <v>1</v>
      </c>
      <c r="H24">
        <v>17.8</v>
      </c>
      <c r="I24" s="6" cm="1">
        <f t="array" ref="I24">_xlfn.SWITCH(GGMP_Adult_2025_Week1[[#This Row],[Nat]],"",0,"SKI",0,"SB",0.12,"TEL",0.09,"F",0.05,,0)</f>
        <v>0</v>
      </c>
      <c r="J24" s="6">
        <f>GGMP_Adult_2025_Week1[[#This Row],[Run T]]-(GGMP_Adult_2025_Week1[[#This Row],[Run T]]*GGMP_Adult_2025_Week1[[#This Row],[Handicap]])</f>
        <v>17.8</v>
      </c>
    </row>
    <row r="25" spans="1:10" x14ac:dyDescent="0.25">
      <c r="A25">
        <v>23</v>
      </c>
      <c r="B25">
        <v>22.26</v>
      </c>
      <c r="C25">
        <v>1</v>
      </c>
      <c r="D25" s="6" t="s">
        <v>56</v>
      </c>
      <c r="E25" s="6" t="s">
        <v>17</v>
      </c>
      <c r="F25" s="6" t="s">
        <v>0</v>
      </c>
      <c r="G25" s="6" t="s">
        <v>66</v>
      </c>
      <c r="H25">
        <v>22.26</v>
      </c>
      <c r="I25" s="6" cm="1">
        <f t="array" ref="I25">_xlfn.SWITCH(GGMP_Adult_2025_Week1[[#This Row],[Nat]],"",0,"SKI",0,"SB",0.12,"TEL",0.09,"F",0.05,,0)</f>
        <v>0.12</v>
      </c>
      <c r="J25" s="6">
        <f>GGMP_Adult_2025_Week1[[#This Row],[Run T]]-(GGMP_Adult_2025_Week1[[#This Row],[Run T]]*GGMP_Adult_2025_Week1[[#This Row],[Handicap]])</f>
        <v>19.588800000000003</v>
      </c>
    </row>
    <row r="26" spans="1:10" x14ac:dyDescent="0.25">
      <c r="A26">
        <v>14</v>
      </c>
      <c r="B26">
        <v>22.49</v>
      </c>
      <c r="C26">
        <v>2</v>
      </c>
      <c r="D26" s="6" t="s">
        <v>58</v>
      </c>
      <c r="E26" s="6" t="s">
        <v>17</v>
      </c>
      <c r="F26" s="6" t="s">
        <v>0</v>
      </c>
      <c r="G26" s="6" t="s">
        <v>66</v>
      </c>
      <c r="H26">
        <v>22.49</v>
      </c>
      <c r="I26" s="6" cm="1">
        <f t="array" ref="I26">_xlfn.SWITCH(GGMP_Adult_2025_Week1[[#This Row],[Nat]],"",0,"SKI",0,"SB",0.12,"TEL",0.09,"F",0.05,,0)</f>
        <v>0.12</v>
      </c>
      <c r="J26" s="6">
        <f>GGMP_Adult_2025_Week1[[#This Row],[Run T]]-(GGMP_Adult_2025_Week1[[#This Row],[Run T]]*GGMP_Adult_2025_Week1[[#This Row],[Handicap]])</f>
        <v>19.7912</v>
      </c>
    </row>
    <row r="27" spans="1:10" x14ac:dyDescent="0.25">
      <c r="A27">
        <v>14</v>
      </c>
      <c r="B27">
        <v>22.66</v>
      </c>
      <c r="C27">
        <v>1</v>
      </c>
      <c r="D27" s="6" t="s">
        <v>58</v>
      </c>
      <c r="E27" s="6" t="s">
        <v>17</v>
      </c>
      <c r="F27" s="6" t="s">
        <v>0</v>
      </c>
      <c r="G27" s="6" t="s">
        <v>66</v>
      </c>
      <c r="H27">
        <v>22.66</v>
      </c>
      <c r="I27" s="6" cm="1">
        <f t="array" ref="I27">_xlfn.SWITCH(GGMP_Adult_2025_Week1[[#This Row],[Nat]],"",0,"SKI",0,"SB",0.12,"TEL",0.09,"F",0.05,,0)</f>
        <v>0.12</v>
      </c>
      <c r="J27" s="6">
        <f>GGMP_Adult_2025_Week1[[#This Row],[Run T]]-(GGMP_Adult_2025_Week1[[#This Row],[Run T]]*GGMP_Adult_2025_Week1[[#This Row],[Handicap]])</f>
        <v>19.940799999999999</v>
      </c>
    </row>
    <row r="28" spans="1:10" x14ac:dyDescent="0.25">
      <c r="A28">
        <v>24</v>
      </c>
      <c r="B28">
        <v>22.87</v>
      </c>
      <c r="C28">
        <v>1</v>
      </c>
      <c r="D28" s="6" t="s">
        <v>60</v>
      </c>
      <c r="E28" s="6" t="s">
        <v>17</v>
      </c>
      <c r="F28" s="6" t="s">
        <v>0</v>
      </c>
      <c r="G28" s="6" t="s">
        <v>66</v>
      </c>
      <c r="H28">
        <v>22.87</v>
      </c>
      <c r="I28" s="6" cm="1">
        <f t="array" ref="I28">_xlfn.SWITCH(GGMP_Adult_2025_Week1[[#This Row],[Nat]],"",0,"SKI",0,"SB",0.12,"TEL",0.09,"F",0.05,,0)</f>
        <v>0.12</v>
      </c>
      <c r="J28" s="6">
        <f>GGMP_Adult_2025_Week1[[#This Row],[Run T]]-(GGMP_Adult_2025_Week1[[#This Row],[Run T]]*GGMP_Adult_2025_Week1[[#This Row],[Handicap]])</f>
        <v>20.125600000000002</v>
      </c>
    </row>
    <row r="29" spans="1:10" x14ac:dyDescent="0.25">
      <c r="A29">
        <v>16</v>
      </c>
      <c r="B29">
        <v>21.49</v>
      </c>
      <c r="C29">
        <v>1</v>
      </c>
      <c r="D29" s="6" t="s">
        <v>54</v>
      </c>
      <c r="E29" s="6" t="s">
        <v>17</v>
      </c>
      <c r="F29" s="6" t="s">
        <v>2</v>
      </c>
      <c r="G29" s="6" t="s">
        <v>2</v>
      </c>
      <c r="H29">
        <v>21.49</v>
      </c>
      <c r="I29" s="6" cm="1">
        <f t="array" ref="I29">_xlfn.SWITCH(GGMP_Adult_2025_Week1[[#This Row],[Nat]],"",0,"SKI",0,"SB",0.12,"TEL",0.09,"F",0.05,,0)</f>
        <v>0.05</v>
      </c>
      <c r="J29" s="6">
        <f>GGMP_Adult_2025_Week1[[#This Row],[Run T]]-(GGMP_Adult_2025_Week1[[#This Row],[Run T]]*GGMP_Adult_2025_Week1[[#This Row],[Handicap]])</f>
        <v>20.415499999999998</v>
      </c>
    </row>
    <row r="30" spans="1:10" x14ac:dyDescent="0.25">
      <c r="A30">
        <v>16</v>
      </c>
      <c r="B30">
        <v>21.53</v>
      </c>
      <c r="C30">
        <v>2</v>
      </c>
      <c r="D30" s="6" t="s">
        <v>54</v>
      </c>
      <c r="E30" s="6" t="s">
        <v>17</v>
      </c>
      <c r="F30" s="6" t="s">
        <v>2</v>
      </c>
      <c r="G30" s="6" t="s">
        <v>2</v>
      </c>
      <c r="H30">
        <v>21.53</v>
      </c>
      <c r="I30" s="6" cm="1">
        <f t="array" ref="I30">_xlfn.SWITCH(GGMP_Adult_2025_Week1[[#This Row],[Nat]],"",0,"SKI",0,"SB",0.12,"TEL",0.09,"F",0.05,,0)</f>
        <v>0.05</v>
      </c>
      <c r="J30" s="6">
        <f>GGMP_Adult_2025_Week1[[#This Row],[Run T]]-(GGMP_Adult_2025_Week1[[#This Row],[Run T]]*GGMP_Adult_2025_Week1[[#This Row],[Handicap]])</f>
        <v>20.453500000000002</v>
      </c>
    </row>
    <row r="31" spans="1:10" x14ac:dyDescent="0.25">
      <c r="A31">
        <v>21</v>
      </c>
      <c r="B31">
        <v>19.510000000000002</v>
      </c>
      <c r="C31">
        <v>2</v>
      </c>
      <c r="D31" s="6" t="s">
        <v>52</v>
      </c>
      <c r="E31" s="6" t="s">
        <v>18</v>
      </c>
      <c r="F31" s="6" t="s">
        <v>0</v>
      </c>
      <c r="G31" s="6" t="s">
        <v>1</v>
      </c>
      <c r="H31">
        <v>19.510000000000002</v>
      </c>
      <c r="I31" s="6" cm="1">
        <f t="array" ref="I31">_xlfn.SWITCH(GGMP_Adult_2025_Week1[[#This Row],[Nat]],"",0,"SKI",0,"SB",0.12,"TEL",0.09,"F",0.05,,0)</f>
        <v>0</v>
      </c>
      <c r="J31" s="6">
        <f>GGMP_Adult_2025_Week1[[#This Row],[Run T]]-(GGMP_Adult_2025_Week1[[#This Row],[Run T]]*GGMP_Adult_2025_Week1[[#This Row],[Handicap]])</f>
        <v>19.510000000000002</v>
      </c>
    </row>
    <row r="32" spans="1:10" x14ac:dyDescent="0.25">
      <c r="A32">
        <v>21</v>
      </c>
      <c r="B32">
        <v>19.989999999999998</v>
      </c>
      <c r="C32">
        <v>1</v>
      </c>
      <c r="D32" s="6" t="s">
        <v>52</v>
      </c>
      <c r="E32" s="6" t="s">
        <v>18</v>
      </c>
      <c r="F32" s="6" t="s">
        <v>0</v>
      </c>
      <c r="G32" s="6" t="s">
        <v>1</v>
      </c>
      <c r="H32">
        <v>19.989999999999998</v>
      </c>
      <c r="I32" s="6" cm="1">
        <f t="array" ref="I32">_xlfn.SWITCH(GGMP_Adult_2025_Week1[[#This Row],[Nat]],"",0,"SKI",0,"SB",0.12,"TEL",0.09,"F",0.05,,0)</f>
        <v>0</v>
      </c>
      <c r="J32" s="6">
        <f>GGMP_Adult_2025_Week1[[#This Row],[Run T]]-(GGMP_Adult_2025_Week1[[#This Row],[Run T]]*GGMP_Adult_2025_Week1[[#This Row],[Handicap]])</f>
        <v>19.989999999999998</v>
      </c>
    </row>
    <row r="33" spans="1:10" hidden="1" x14ac:dyDescent="0.25">
      <c r="A33">
        <v>17</v>
      </c>
      <c r="B33">
        <v>17.34</v>
      </c>
      <c r="C33">
        <v>3</v>
      </c>
      <c r="D33" s="6" t="s">
        <v>49</v>
      </c>
      <c r="E33" s="6" t="s">
        <v>17</v>
      </c>
      <c r="F33" s="6" t="s">
        <v>0</v>
      </c>
      <c r="G33" s="6" t="s">
        <v>1</v>
      </c>
      <c r="H33">
        <v>17.34</v>
      </c>
      <c r="I33" s="6" cm="1">
        <f t="array" ref="I33">_xlfn.SWITCH(GGMP_Adult_2025_Week1[[#This Row],[Nat]],"",0,"SKI",0,"SB",0.12,"TEL",0.09,"F",0.05,,0)</f>
        <v>0</v>
      </c>
      <c r="J33" s="6">
        <f>GGMP_Adult_2025_Week1[[#This Row],[Run T]]-(GGMP_Adult_2025_Week1[[#This Row],[Run T]]*GGMP_Adult_2025_Week1[[#This Row],[Handicap]])</f>
        <v>17.34</v>
      </c>
    </row>
    <row r="34" spans="1:10" x14ac:dyDescent="0.25">
      <c r="A34">
        <v>13</v>
      </c>
      <c r="B34">
        <v>23.91</v>
      </c>
      <c r="C34">
        <v>1</v>
      </c>
      <c r="D34" s="6" t="s">
        <v>59</v>
      </c>
      <c r="E34" s="6" t="s">
        <v>18</v>
      </c>
      <c r="F34" s="6" t="s">
        <v>0</v>
      </c>
      <c r="G34" s="6" t="s">
        <v>66</v>
      </c>
      <c r="H34">
        <v>23.91</v>
      </c>
      <c r="I34" s="6" cm="1">
        <f t="array" ref="I34">_xlfn.SWITCH(GGMP_Adult_2025_Week1[[#This Row],[Nat]],"",0,"SKI",0,"SB",0.12,"TEL",0.09,"F",0.05,,0)</f>
        <v>0.12</v>
      </c>
      <c r="J34" s="6">
        <f>GGMP_Adult_2025_Week1[[#This Row],[Run T]]-(GGMP_Adult_2025_Week1[[#This Row],[Run T]]*GGMP_Adult_2025_Week1[[#This Row],[Handicap]])</f>
        <v>21.040800000000001</v>
      </c>
    </row>
    <row r="35" spans="1:10" x14ac:dyDescent="0.25">
      <c r="A35">
        <v>13</v>
      </c>
      <c r="B35">
        <v>25.07</v>
      </c>
      <c r="C35">
        <v>2</v>
      </c>
      <c r="D35" s="6" t="s">
        <v>59</v>
      </c>
      <c r="E35" s="6" t="s">
        <v>18</v>
      </c>
      <c r="F35" s="6" t="s">
        <v>0</v>
      </c>
      <c r="G35" s="6" t="s">
        <v>66</v>
      </c>
      <c r="H35">
        <v>25.07</v>
      </c>
      <c r="I35" s="6" cm="1">
        <f t="array" ref="I35">_xlfn.SWITCH(GGMP_Adult_2025_Week1[[#This Row],[Nat]],"",0,"SKI",0,"SB",0.12,"TEL",0.09,"F",0.05,,0)</f>
        <v>0.12</v>
      </c>
      <c r="J35" s="6">
        <f>GGMP_Adult_2025_Week1[[#This Row],[Run T]]-(GGMP_Adult_2025_Week1[[#This Row],[Run T]]*GGMP_Adult_2025_Week1[[#This Row],[Handicap]])</f>
        <v>22.061599999999999</v>
      </c>
    </row>
  </sheetData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5FE3-AEA7-4C8F-8A92-76B5092D389C}">
  <dimension ref="A1:F25"/>
  <sheetViews>
    <sheetView topLeftCell="A9" workbookViewId="0">
      <selection activeCell="H20" sqref="H20"/>
    </sheetView>
  </sheetViews>
  <sheetFormatPr defaultColWidth="38.7109375" defaultRowHeight="17.25" x14ac:dyDescent="0.3"/>
  <cols>
    <col min="1" max="1" width="8.28515625" style="14" bestFit="1" customWidth="1"/>
    <col min="2" max="2" width="23.7109375" style="14" bestFit="1" customWidth="1"/>
    <col min="3" max="3" width="26.42578125" style="14" bestFit="1" customWidth="1"/>
    <col min="4" max="4" width="12.85546875" style="14" bestFit="1" customWidth="1"/>
    <col min="5" max="5" width="18.7109375" style="14" bestFit="1" customWidth="1"/>
    <col min="6" max="6" width="1.85546875" style="14" bestFit="1" customWidth="1"/>
    <col min="7" max="16384" width="38.7109375" style="14"/>
  </cols>
  <sheetData>
    <row r="1" spans="1:5" ht="18.75" thickTop="1" thickBot="1" x14ac:dyDescent="0.35">
      <c r="A1" s="11" t="s">
        <v>4</v>
      </c>
      <c r="B1" s="12" t="s">
        <v>5</v>
      </c>
      <c r="C1" s="12" t="s">
        <v>6</v>
      </c>
      <c r="D1" s="12" t="s">
        <v>7</v>
      </c>
      <c r="E1" s="13" t="s">
        <v>8</v>
      </c>
    </row>
    <row r="2" spans="1:5" ht="18" thickBot="1" x14ac:dyDescent="0.35">
      <c r="A2" s="15">
        <v>1</v>
      </c>
      <c r="B2" s="16" t="s">
        <v>19</v>
      </c>
      <c r="C2" s="16" t="s">
        <v>15</v>
      </c>
      <c r="D2" s="16" t="s">
        <v>2</v>
      </c>
      <c r="E2" s="16" t="s">
        <v>13</v>
      </c>
    </row>
    <row r="3" spans="1:5" ht="18" thickBot="1" x14ac:dyDescent="0.35">
      <c r="A3" s="15">
        <v>2</v>
      </c>
      <c r="B3" s="16" t="s">
        <v>20</v>
      </c>
      <c r="C3" s="16" t="s">
        <v>15</v>
      </c>
      <c r="D3" s="16" t="s">
        <v>2</v>
      </c>
      <c r="E3" s="16" t="s">
        <v>13</v>
      </c>
    </row>
    <row r="4" spans="1:5" ht="18" thickBot="1" x14ac:dyDescent="0.35">
      <c r="A4" s="15">
        <v>3</v>
      </c>
      <c r="B4" s="16" t="s">
        <v>21</v>
      </c>
      <c r="C4" s="16" t="s">
        <v>15</v>
      </c>
      <c r="D4" s="16" t="s">
        <v>0</v>
      </c>
      <c r="E4" s="16" t="s">
        <v>1</v>
      </c>
    </row>
    <row r="5" spans="1:5" ht="18" thickBot="1" x14ac:dyDescent="0.35">
      <c r="A5" s="15">
        <v>4</v>
      </c>
      <c r="B5" s="16" t="s">
        <v>22</v>
      </c>
      <c r="C5" s="16" t="s">
        <v>15</v>
      </c>
      <c r="D5" s="16" t="s">
        <v>0</v>
      </c>
      <c r="E5" s="16" t="s">
        <v>1</v>
      </c>
    </row>
    <row r="6" spans="1:5" ht="18" thickBot="1" x14ac:dyDescent="0.35">
      <c r="A6" s="15">
        <v>5</v>
      </c>
      <c r="B6" s="16" t="s">
        <v>23</v>
      </c>
      <c r="C6" s="16" t="s">
        <v>15</v>
      </c>
      <c r="D6" s="16" t="s">
        <v>0</v>
      </c>
      <c r="E6" s="16" t="s">
        <v>1</v>
      </c>
    </row>
    <row r="7" spans="1:5" ht="18" thickBot="1" x14ac:dyDescent="0.35">
      <c r="A7" s="15">
        <v>6</v>
      </c>
      <c r="B7" s="16" t="s">
        <v>10</v>
      </c>
      <c r="C7" s="16" t="s">
        <v>15</v>
      </c>
      <c r="D7" s="16" t="s">
        <v>0</v>
      </c>
      <c r="E7" s="16" t="s">
        <v>1</v>
      </c>
    </row>
    <row r="8" spans="1:5" ht="18" thickBot="1" x14ac:dyDescent="0.35">
      <c r="A8" s="15">
        <v>7</v>
      </c>
      <c r="B8" s="16" t="s">
        <v>24</v>
      </c>
      <c r="C8" s="16" t="s">
        <v>16</v>
      </c>
      <c r="D8" s="16" t="s">
        <v>0</v>
      </c>
      <c r="E8" s="16" t="s">
        <v>1</v>
      </c>
    </row>
    <row r="9" spans="1:5" ht="18" thickBot="1" x14ac:dyDescent="0.35">
      <c r="A9" s="15">
        <v>8</v>
      </c>
      <c r="B9" s="16" t="s">
        <v>25</v>
      </c>
      <c r="C9" s="16" t="s">
        <v>16</v>
      </c>
      <c r="D9" s="16" t="s">
        <v>0</v>
      </c>
      <c r="E9" s="16" t="s">
        <v>1</v>
      </c>
    </row>
    <row r="10" spans="1:5" ht="18" thickBot="1" x14ac:dyDescent="0.35">
      <c r="A10" s="15">
        <v>9</v>
      </c>
      <c r="B10" s="16" t="s">
        <v>26</v>
      </c>
      <c r="C10" s="16" t="s">
        <v>16</v>
      </c>
      <c r="D10" s="16" t="s">
        <v>0</v>
      </c>
      <c r="E10" s="16" t="s">
        <v>1</v>
      </c>
    </row>
    <row r="11" spans="1:5" ht="18" thickBot="1" x14ac:dyDescent="0.35">
      <c r="A11" s="15">
        <v>10</v>
      </c>
      <c r="B11" s="16" t="s">
        <v>27</v>
      </c>
      <c r="C11" s="16" t="s">
        <v>16</v>
      </c>
      <c r="D11" s="16" t="s">
        <v>0</v>
      </c>
      <c r="E11" s="16" t="s">
        <v>3</v>
      </c>
    </row>
    <row r="12" spans="1:5" ht="18" thickBot="1" x14ac:dyDescent="0.35">
      <c r="A12" s="15">
        <v>11</v>
      </c>
      <c r="B12" s="16" t="s">
        <v>28</v>
      </c>
      <c r="C12" s="16" t="s">
        <v>16</v>
      </c>
      <c r="D12" s="16" t="s">
        <v>0</v>
      </c>
      <c r="E12" s="16" t="s">
        <v>1</v>
      </c>
    </row>
    <row r="13" spans="1:5" ht="18" thickBot="1" x14ac:dyDescent="0.35">
      <c r="A13" s="15">
        <v>12</v>
      </c>
      <c r="B13" s="16" t="s">
        <v>29</v>
      </c>
      <c r="C13" s="16" t="s">
        <v>17</v>
      </c>
      <c r="D13" s="16" t="s">
        <v>0</v>
      </c>
      <c r="E13" s="16" t="s">
        <v>1</v>
      </c>
    </row>
    <row r="14" spans="1:5" ht="18" thickBot="1" x14ac:dyDescent="0.35">
      <c r="A14" s="15">
        <v>13</v>
      </c>
      <c r="B14" s="16" t="s">
        <v>30</v>
      </c>
      <c r="C14" s="16" t="s">
        <v>18</v>
      </c>
      <c r="D14" s="16" t="s">
        <v>0</v>
      </c>
      <c r="E14" s="16" t="s">
        <v>14</v>
      </c>
    </row>
    <row r="15" spans="1:5" ht="18" thickBot="1" x14ac:dyDescent="0.35">
      <c r="A15" s="15">
        <v>14</v>
      </c>
      <c r="B15" s="16" t="s">
        <v>31</v>
      </c>
      <c r="C15" s="16" t="s">
        <v>17</v>
      </c>
      <c r="D15" s="16" t="s">
        <v>0</v>
      </c>
      <c r="E15" s="16" t="s">
        <v>14</v>
      </c>
    </row>
    <row r="16" spans="1:5" ht="18" thickBot="1" x14ac:dyDescent="0.35">
      <c r="A16" s="15">
        <v>15</v>
      </c>
      <c r="B16" s="16" t="s">
        <v>12</v>
      </c>
      <c r="C16" s="16" t="s">
        <v>17</v>
      </c>
      <c r="D16" s="16" t="s">
        <v>0</v>
      </c>
      <c r="E16" s="16" t="s">
        <v>14</v>
      </c>
    </row>
    <row r="17" spans="1:6" ht="18" thickBot="1" x14ac:dyDescent="0.35">
      <c r="A17" s="15">
        <v>16</v>
      </c>
      <c r="B17" s="16" t="s">
        <v>11</v>
      </c>
      <c r="C17" s="16" t="s">
        <v>17</v>
      </c>
      <c r="D17" s="16" t="s">
        <v>2</v>
      </c>
      <c r="E17" s="16" t="s">
        <v>13</v>
      </c>
    </row>
    <row r="18" spans="1:6" ht="18" thickBot="1" x14ac:dyDescent="0.35">
      <c r="A18" s="15">
        <v>17</v>
      </c>
      <c r="B18" s="16" t="s">
        <v>9</v>
      </c>
      <c r="C18" s="16" t="s">
        <v>17</v>
      </c>
      <c r="D18" s="16" t="s">
        <v>0</v>
      </c>
      <c r="E18" s="16" t="s">
        <v>1</v>
      </c>
    </row>
    <row r="19" spans="1:6" ht="18" thickBot="1" x14ac:dyDescent="0.35">
      <c r="A19" s="15">
        <v>18</v>
      </c>
      <c r="B19" s="16" t="s">
        <v>32</v>
      </c>
      <c r="C19" s="16" t="s">
        <v>18</v>
      </c>
      <c r="D19" s="16" t="s">
        <v>0</v>
      </c>
      <c r="E19" s="16" t="s">
        <v>1</v>
      </c>
      <c r="F19" s="14" t="s">
        <v>38</v>
      </c>
    </row>
    <row r="20" spans="1:6" ht="18" thickBot="1" x14ac:dyDescent="0.35">
      <c r="A20" s="15">
        <v>19</v>
      </c>
      <c r="B20" s="16" t="s">
        <v>33</v>
      </c>
      <c r="C20" s="16" t="s">
        <v>18</v>
      </c>
      <c r="D20" s="16" t="s">
        <v>0</v>
      </c>
      <c r="E20" s="16" t="s">
        <v>14</v>
      </c>
    </row>
    <row r="21" spans="1:6" ht="18" thickBot="1" x14ac:dyDescent="0.35">
      <c r="A21" s="15">
        <v>21</v>
      </c>
      <c r="B21" s="16" t="s">
        <v>34</v>
      </c>
      <c r="C21" s="16" t="s">
        <v>18</v>
      </c>
      <c r="D21" s="16" t="s">
        <v>0</v>
      </c>
      <c r="E21" s="16" t="s">
        <v>1</v>
      </c>
    </row>
    <row r="22" spans="1:6" ht="18" thickBot="1" x14ac:dyDescent="0.35">
      <c r="A22" s="15">
        <v>22</v>
      </c>
      <c r="B22" s="16" t="s">
        <v>35</v>
      </c>
      <c r="C22" s="16" t="s">
        <v>18</v>
      </c>
      <c r="D22" s="16" t="s">
        <v>0</v>
      </c>
      <c r="E22" s="16" t="s">
        <v>14</v>
      </c>
    </row>
    <row r="23" spans="1:6" ht="18" thickBot="1" x14ac:dyDescent="0.35">
      <c r="A23" s="15">
        <v>23</v>
      </c>
      <c r="B23" s="16" t="s">
        <v>36</v>
      </c>
      <c r="C23" s="16" t="s">
        <v>17</v>
      </c>
      <c r="D23" s="16" t="s">
        <v>0</v>
      </c>
      <c r="E23" s="16" t="s">
        <v>14</v>
      </c>
    </row>
    <row r="24" spans="1:6" ht="18" thickBot="1" x14ac:dyDescent="0.35">
      <c r="A24" s="15">
        <v>24</v>
      </c>
      <c r="B24" s="16" t="s">
        <v>37</v>
      </c>
      <c r="C24" s="16" t="s">
        <v>17</v>
      </c>
      <c r="D24" s="16" t="s">
        <v>0</v>
      </c>
      <c r="E24" s="16" t="s">
        <v>14</v>
      </c>
    </row>
    <row r="25" spans="1:6" ht="18" thickBot="1" x14ac:dyDescent="0.35">
      <c r="A25" s="15">
        <v>25</v>
      </c>
      <c r="B25" s="16" t="s">
        <v>74</v>
      </c>
      <c r="C25" s="16" t="s">
        <v>16</v>
      </c>
      <c r="D25" s="16" t="s">
        <v>0</v>
      </c>
      <c r="E25" s="16" t="s">
        <v>14</v>
      </c>
    </row>
  </sheetData>
  <pageMargins left="0.7" right="0.7" top="0.75" bottom="0.75" header="0.3" footer="0.3"/>
  <pageSetup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6C62A3-ABD8-4A79-AA7F-506122E8BD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GGMP Weekly Standings</vt:lpstr>
      <vt:lpstr>GGMP-Adult-2025-Week1</vt:lpstr>
      <vt:lpstr>Racers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Davern</dc:creator>
  <cp:lastModifiedBy>Michael Davern</cp:lastModifiedBy>
  <cp:lastPrinted>2025-01-17T00:25:34Z</cp:lastPrinted>
  <dcterms:created xsi:type="dcterms:W3CDTF">2024-01-19T17:45:27Z</dcterms:created>
  <dcterms:modified xsi:type="dcterms:W3CDTF">2025-01-17T13:41:21Z</dcterms:modified>
</cp:coreProperties>
</file>